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8" i="1"/>
  <c r="E28"/>
  <c r="D28"/>
  <c r="F4"/>
  <c r="G4"/>
  <c r="F9"/>
  <c r="G9"/>
  <c r="F11"/>
  <c r="G11"/>
  <c r="F14"/>
  <c r="G14"/>
  <c r="F19"/>
  <c r="G19"/>
  <c r="F21"/>
  <c r="G21"/>
  <c r="F24"/>
  <c r="G24"/>
  <c r="F26"/>
  <c r="G26"/>
  <c r="G5"/>
  <c r="G6"/>
  <c r="G7"/>
  <c r="G8"/>
  <c r="G10"/>
  <c r="G12"/>
  <c r="G13"/>
  <c r="G15"/>
  <c r="G16"/>
  <c r="G17"/>
  <c r="G18"/>
  <c r="G20"/>
  <c r="G22"/>
  <c r="G23"/>
  <c r="G25"/>
  <c r="G27"/>
  <c r="F5"/>
  <c r="F6"/>
  <c r="F7"/>
  <c r="F8"/>
  <c r="F10"/>
  <c r="F12"/>
  <c r="F13"/>
  <c r="F15"/>
  <c r="F16"/>
  <c r="F17"/>
  <c r="F18"/>
  <c r="F20"/>
  <c r="F22"/>
  <c r="F23"/>
  <c r="F25"/>
  <c r="F27"/>
  <c r="G28" l="1"/>
</calcChain>
</file>

<file path=xl/sharedStrings.xml><?xml version="1.0" encoding="utf-8"?>
<sst xmlns="http://schemas.openxmlformats.org/spreadsheetml/2006/main" count="76" uniqueCount="48">
  <si>
    <t>Раздел</t>
  </si>
  <si>
    <t>Подраздел</t>
  </si>
  <si>
    <t>01</t>
  </si>
  <si>
    <t>03</t>
  </si>
  <si>
    <t>04</t>
  </si>
  <si>
    <t>06</t>
  </si>
  <si>
    <t>11</t>
  </si>
  <si>
    <t>02</t>
  </si>
  <si>
    <t>10</t>
  </si>
  <si>
    <t>14</t>
  </si>
  <si>
    <t>09</t>
  </si>
  <si>
    <t>12</t>
  </si>
  <si>
    <t>05</t>
  </si>
  <si>
    <t>08</t>
  </si>
  <si>
    <t>Общегосударственные вопросы</t>
  </si>
  <si>
    <t>Другие общегосударственные вопросы</t>
  </si>
  <si>
    <t>Национальная оборона</t>
  </si>
  <si>
    <t>Национальная экономика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</si>
  <si>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</si>
  <si>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</si>
  <si>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</si>
  <si>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</si>
  <si>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</t>
  </si>
  <si>
    <t>Физическая культура и спорт</t>
  </si>
  <si>
    <t>13</t>
  </si>
  <si>
    <t>07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</si>
  <si>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</si>
  <si>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</si>
  <si>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</si>
  <si>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</si>
  <si>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</si>
  <si>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</si>
  <si>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</si>
  <si>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 (дорожные фонды)</t>
  </si>
  <si>
    <t>Профессиональная подготовка, переподготовка и повышение квалификации</t>
  </si>
  <si>
    <t>Молодежная политика</t>
  </si>
  <si>
    <t>Массовый спорт</t>
  </si>
  <si>
    <t>Расходы (наименование показателя)</t>
  </si>
  <si>
    <t>Утверждено на 2022 год</t>
  </si>
  <si>
    <t>Исполнено на 01.04.2022 г.</t>
  </si>
  <si>
    <t>Процент исполнения к плану года</t>
  </si>
  <si>
    <t>Отклонение (+,-) от плана года</t>
  </si>
  <si>
    <t>в тыс.руб.</t>
  </si>
  <si>
    <t>Культура,кинематография</t>
  </si>
  <si>
    <t xml:space="preserve"> </t>
  </si>
  <si>
    <t>Образование</t>
  </si>
  <si>
    <t>Национальная безопасность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</si>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</sst>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A4" sqref="A4:C28"/>
    </sheetView>
  </sheetViews>
  <sheetFormatPr defaultRowHeight="15"/>
  <cols>
    <col min="1" max="1" width="7.42578125" customWidth="1"/>
    <col min="2" max="2" width="7" customWidth="1"/>
    <col min="3" max="3" width="34.5703125" customWidth="1"/>
    <col min="4" max="4" width="13.7109375" customWidth="1"/>
    <col min="5" max="5" width="17" customWidth="1"/>
    <col min="6" max="6" width="10.7109375" customWidth="1"/>
    <col min="7" max="7" width="10.28515625" customWidth="1"/>
  </cols>
  <sheetData>
    <row r="1" spans="1:7" ht="15.75">
      <c r="A1" s="1"/>
      <c r="B1" s="1"/>
      <c r="C1" s="1"/>
      <c r="D1" s="1"/>
      <c r="E1" s="1"/>
    </row>
    <row r="2" spans="1:7" ht="15.75">
      <c r="A2" s="1"/>
      <c r="B2" s="1"/>
      <c r="C2" s="1"/>
      <c r="D2" s="1" t="s">
        <v>44</v>
      </c>
      <c r="E2" s="1" t="s">
        <v>44</v>
      </c>
      <c r="G2" t="s">
        <v>42</v>
      </c>
    </row>
    <row r="3" spans="1:7" ht="78" customHeight="1">
      <c r="A3" s="5" t="s">
        <v>0</v>
      </c>
      <c r="B3" s="5" t="s">
        <v>1</v>
      </c>
      <c r="C3" s="6" t="s">
        <v>37</v>
      </c>
      <c r="D3" s="6" t="s">
        <v>38</v>
      </c>
      <c r="E3" s="6" t="s">
        <v>39</v>
      </c>
      <c r="F3" s="5" t="s">
        <v>40</v>
      </c>
      <c r="G3" s="5" t="s">
        <v>41</v>
      </c>
    </row>
    <row r="4" spans="1:7" ht="42" customHeight="1">
      <c r="A4" s="8" t="s">
        <v>2</v>
      </c>
      <c r="B4" s="8"/>
      <c r="C4" s="8" t="s">
        <v>14</v>
      </c>
      <c r="D4" s="3">
        <v>2049.1</v>
      </c>
      <c r="E4" s="3">
        <v>363.3</v>
      </c>
      <c r="F4" s="10">
        <f t="shared" ref="F4:F28" si="0">E4/D4*100</f>
        <v>17.72973500561222</v>
      </c>
      <c r="G4" s="11">
        <f t="shared" ref="G4:G27" si="1">E4-D4</f>
        <v>-1685.8</v>
      </c>
    </row>
    <row r="5" spans="1:7" ht="97.5" customHeight="1">
      <c r="A5" s="9" t="s">
        <v>2</v>
      </c>
      <c r="B5" s="9" t="s">
        <v>4</v>
      </c>
      <c r="C5" s="9" t="s">
        <v>26</v>
      </c>
      <c r="D5" s="4">
        <v>2007</v>
      </c>
      <c r="E5" s="4">
        <v>356.2</v>
      </c>
      <c r="F5" s="10">
        <f t="shared" si="0"/>
        <v>17.747882411559541</v>
      </c>
      <c r="G5" s="11">
        <f t="shared" si="1"/>
        <v>-1650.8</v>
      </c>
    </row>
    <row r="6" spans="1:7" ht="80.25" customHeight="1">
      <c r="A6" s="9" t="s">
        <v>2</v>
      </c>
      <c r="B6" s="9" t="s">
        <v>5</v>
      </c>
      <c r="C6" s="9" t="s">
        <v>27</v>
      </c>
      <c r="D6" s="4">
        <v>1.1000000000000001</v>
      </c>
      <c r="E6" s="4">
        <v>0</v>
      </c>
      <c r="F6" s="10">
        <f t="shared" si="0"/>
        <v>0</v>
      </c>
      <c r="G6" s="11">
        <f t="shared" si="1"/>
        <v>-1.1000000000000001</v>
      </c>
    </row>
    <row r="7" spans="1:7">
      <c r="A7" s="9" t="s">
        <v>2</v>
      </c>
      <c r="B7" s="9" t="s">
        <v>6</v>
      </c>
      <c r="C7" s="9" t="s">
        <v>28</v>
      </c>
      <c r="D7" s="4">
        <v>10</v>
      </c>
      <c r="E7" s="4">
        <v>0</v>
      </c>
      <c r="F7" s="10">
        <f t="shared" si="0"/>
        <v>0</v>
      </c>
      <c r="G7" s="11">
        <f t="shared" si="1"/>
        <v>-10</v>
      </c>
    </row>
    <row r="8" spans="1:7" ht="37.5" customHeight="1">
      <c r="A8" s="9" t="s">
        <v>2</v>
      </c>
      <c r="B8" s="9" t="s">
        <v>24</v>
      </c>
      <c r="C8" s="9" t="s">
        <v>15</v>
      </c>
      <c r="D8" s="4">
        <v>31</v>
      </c>
      <c r="E8" s="4">
        <v>7.1</v>
      </c>
      <c r="F8" s="10">
        <f t="shared" si="0"/>
        <v>22.903225806451612</v>
      </c>
      <c r="G8" s="11">
        <f t="shared" si="1"/>
        <v>-23.9</v>
      </c>
    </row>
    <row r="9" spans="1:7">
      <c r="A9" s="8" t="s">
        <v>7</v>
      </c>
      <c r="B9" s="8"/>
      <c r="C9" s="8" t="s">
        <v>16</v>
      </c>
      <c r="D9" s="3">
        <v>94.2</v>
      </c>
      <c r="E9" s="3">
        <v>21.7</v>
      </c>
      <c r="F9" s="10">
        <f t="shared" si="0"/>
        <v>23.036093418259021</v>
      </c>
      <c r="G9" s="11">
        <f t="shared" si="1"/>
        <v>-72.5</v>
      </c>
    </row>
    <row r="10" spans="1:7" ht="30">
      <c r="A10" s="9" t="s">
        <v>7</v>
      </c>
      <c r="B10" s="9" t="s">
        <v>3</v>
      </c>
      <c r="C10" s="9" t="s">
        <v>29</v>
      </c>
      <c r="D10" s="4">
        <v>94.2</v>
      </c>
      <c r="E10" s="4">
        <v>21.7</v>
      </c>
      <c r="F10" s="10">
        <f t="shared" si="0"/>
        <v>23.036093418259021</v>
      </c>
      <c r="G10" s="11">
        <f t="shared" si="1"/>
        <v>-72.5</v>
      </c>
    </row>
    <row r="11" spans="1:7" ht="18.75" customHeight="1">
      <c r="A11" s="8" t="s">
        <v>3</v>
      </c>
      <c r="B11" s="8"/>
      <c r="C11" s="8" t="s">
        <v>46</v>
      </c>
      <c r="D11" s="3">
        <v>293</v>
      </c>
      <c r="E11" s="3">
        <v>63.8</v>
      </c>
      <c r="F11" s="10">
        <f t="shared" si="0"/>
        <v>21.774744027303754</v>
      </c>
      <c r="G11" s="11">
        <f t="shared" si="1"/>
        <v>-229.2</v>
      </c>
    </row>
    <row r="12" spans="1:7" ht="63" customHeight="1">
      <c r="A12" s="9" t="s">
        <v>3</v>
      </c>
      <c r="B12" s="9" t="s">
        <v>8</v>
      </c>
      <c r="C12" s="9" t="s">
        <v>30</v>
      </c>
      <c r="D12" s="4">
        <v>281</v>
      </c>
      <c r="E12" s="4">
        <v>63.8</v>
      </c>
      <c r="F12" s="10">
        <f t="shared" si="0"/>
        <v>22.704626334519574</v>
      </c>
      <c r="G12" s="11">
        <f t="shared" si="1"/>
        <v>-217.2</v>
      </c>
    </row>
    <row r="13" spans="1:7" ht="51.75" customHeight="1">
      <c r="A13" s="9" t="s">
        <v>3</v>
      </c>
      <c r="B13" s="9" t="s">
        <v>9</v>
      </c>
      <c r="C13" s="9" t="s">
        <v>31</v>
      </c>
      <c r="D13" s="4">
        <v>12</v>
      </c>
      <c r="E13" s="4">
        <v>0</v>
      </c>
      <c r="F13" s="10">
        <f t="shared" si="0"/>
        <v>0</v>
      </c>
      <c r="G13" s="11">
        <f t="shared" si="1"/>
        <v>-12</v>
      </c>
    </row>
    <row r="14" spans="1:7">
      <c r="A14" s="8" t="s">
        <v>4</v>
      </c>
      <c r="B14" s="8"/>
      <c r="C14" s="8" t="s">
        <v>17</v>
      </c>
      <c r="D14" s="3">
        <v>1175.2</v>
      </c>
      <c r="E14" s="3">
        <v>74.2</v>
      </c>
      <c r="F14" s="10">
        <f t="shared" si="0"/>
        <v>6.3138189244383938</v>
      </c>
      <c r="G14" s="11">
        <f t="shared" si="1"/>
        <v>-1101</v>
      </c>
    </row>
    <row r="15" spans="1:7" ht="16.5" customHeight="1">
      <c r="A15" s="9" t="s">
        <v>4</v>
      </c>
      <c r="B15" s="9" t="s">
        <v>12</v>
      </c>
      <c r="C15" s="9" t="s">
        <v>32</v>
      </c>
      <c r="D15" s="4">
        <v>16</v>
      </c>
      <c r="E15" s="4">
        <v>0</v>
      </c>
      <c r="F15" s="10">
        <f t="shared" si="0"/>
        <v>0</v>
      </c>
      <c r="G15" s="11">
        <f t="shared" si="1"/>
        <v>-16</v>
      </c>
    </row>
    <row r="16" spans="1:7" ht="30">
      <c r="A16" s="9" t="s">
        <v>4</v>
      </c>
      <c r="B16" s="9" t="s">
        <v>10</v>
      </c>
      <c r="C16" s="9" t="s">
        <v>33</v>
      </c>
      <c r="D16" s="4">
        <v>742</v>
      </c>
      <c r="E16" s="4">
        <v>69.7</v>
      </c>
      <c r="F16" s="10">
        <f t="shared" si="0"/>
        <v>9.3935309973045822</v>
      </c>
      <c r="G16" s="11">
        <f t="shared" si="1"/>
        <v>-672.3</v>
      </c>
    </row>
    <row r="17" spans="1:7">
      <c r="A17" s="9" t="s">
        <v>4</v>
      </c>
      <c r="B17" s="9" t="s">
        <v>8</v>
      </c>
      <c r="C17" s="9" t="s">
        <v>18</v>
      </c>
      <c r="D17" s="4">
        <v>100</v>
      </c>
      <c r="E17" s="4">
        <v>0</v>
      </c>
      <c r="F17" s="10">
        <f t="shared" si="0"/>
        <v>0</v>
      </c>
      <c r="G17" s="11">
        <f t="shared" si="1"/>
        <v>-100</v>
      </c>
    </row>
    <row r="18" spans="1:7" ht="30">
      <c r="A18" s="9" t="s">
        <v>4</v>
      </c>
      <c r="B18" s="9" t="s">
        <v>11</v>
      </c>
      <c r="C18" s="9" t="s">
        <v>19</v>
      </c>
      <c r="D18" s="4">
        <v>317.2</v>
      </c>
      <c r="E18" s="4">
        <v>4.5</v>
      </c>
      <c r="F18" s="10">
        <f t="shared" si="0"/>
        <v>1.4186633039092056</v>
      </c>
      <c r="G18" s="11">
        <f t="shared" si="1"/>
        <v>-312.7</v>
      </c>
    </row>
    <row r="19" spans="1:7" ht="32.25" customHeight="1">
      <c r="A19" s="8" t="s">
        <v>12</v>
      </c>
      <c r="B19" s="8"/>
      <c r="C19" s="8" t="s">
        <v>20</v>
      </c>
      <c r="D19" s="3">
        <v>1425.6</v>
      </c>
      <c r="E19" s="3">
        <v>235.1</v>
      </c>
      <c r="F19" s="10">
        <f t="shared" si="0"/>
        <v>16.491301907968577</v>
      </c>
      <c r="G19" s="11">
        <f t="shared" si="1"/>
        <v>-1190.5</v>
      </c>
    </row>
    <row r="20" spans="1:7">
      <c r="A20" s="9" t="s">
        <v>12</v>
      </c>
      <c r="B20" s="9" t="s">
        <v>3</v>
      </c>
      <c r="C20" s="9" t="s">
        <v>21</v>
      </c>
      <c r="D20" s="4">
        <v>1425.6</v>
      </c>
      <c r="E20" s="4">
        <v>235.1</v>
      </c>
      <c r="F20" s="10">
        <f t="shared" si="0"/>
        <v>16.491301907968577</v>
      </c>
      <c r="G20" s="11">
        <f t="shared" si="1"/>
        <v>-1190.5</v>
      </c>
    </row>
    <row r="21" spans="1:7">
      <c r="A21" s="8" t="s">
        <v>25</v>
      </c>
      <c r="B21" s="8"/>
      <c r="C21" s="8" t="s">
        <v>45</v>
      </c>
      <c r="D21" s="3">
        <v>24</v>
      </c>
      <c r="E21" s="3">
        <v>0</v>
      </c>
      <c r="F21" s="10">
        <f t="shared" si="0"/>
        <v>0</v>
      </c>
      <c r="G21" s="11">
        <f t="shared" si="1"/>
        <v>-24</v>
      </c>
    </row>
    <row r="22" spans="1:7" ht="45">
      <c r="A22" s="9" t="s">
        <v>25</v>
      </c>
      <c r="B22" s="9" t="s">
        <v>12</v>
      </c>
      <c r="C22" s="9" t="s">
        <v>34</v>
      </c>
      <c r="D22" s="4">
        <v>14</v>
      </c>
      <c r="E22" s="4">
        <v>0</v>
      </c>
      <c r="F22" s="10">
        <f t="shared" si="0"/>
        <v>0</v>
      </c>
      <c r="G22" s="11">
        <f t="shared" si="1"/>
        <v>-14</v>
      </c>
    </row>
    <row r="23" spans="1:7">
      <c r="A23" s="9" t="s">
        <v>25</v>
      </c>
      <c r="B23" s="9" t="s">
        <v>25</v>
      </c>
      <c r="C23" s="9" t="s">
        <v>35</v>
      </c>
      <c r="D23" s="4">
        <v>10</v>
      </c>
      <c r="E23" s="4">
        <v>0</v>
      </c>
      <c r="F23" s="10">
        <f t="shared" si="0"/>
        <v>0</v>
      </c>
      <c r="G23" s="11">
        <f t="shared" si="1"/>
        <v>-10</v>
      </c>
    </row>
    <row r="24" spans="1:7" ht="17.25" customHeight="1">
      <c r="A24" s="8" t="s">
        <v>13</v>
      </c>
      <c r="B24" s="8"/>
      <c r="C24" s="8" t="s">
        <v>43</v>
      </c>
      <c r="D24" s="3">
        <v>523.79999999999995</v>
      </c>
      <c r="E24" s="3">
        <v>174.9</v>
      </c>
      <c r="F24" s="10">
        <f t="shared" si="0"/>
        <v>33.39060710194731</v>
      </c>
      <c r="G24" s="11">
        <f t="shared" si="1"/>
        <v>-348.9</v>
      </c>
    </row>
    <row r="25" spans="1:7">
      <c r="A25" s="9" t="s">
        <v>13</v>
      </c>
      <c r="B25" s="9" t="s">
        <v>2</v>
      </c>
      <c r="C25" s="9" t="s">
        <v>22</v>
      </c>
      <c r="D25" s="4">
        <v>523.79999999999995</v>
      </c>
      <c r="E25" s="4">
        <v>174.9</v>
      </c>
      <c r="F25" s="10">
        <f t="shared" si="0"/>
        <v>33.39060710194731</v>
      </c>
      <c r="G25" s="11">
        <f t="shared" si="1"/>
        <v>-348.9</v>
      </c>
    </row>
    <row r="26" spans="1:7">
      <c r="A26" s="8" t="s">
        <v>6</v>
      </c>
      <c r="B26" s="8"/>
      <c r="C26" s="8" t="s">
        <v>23</v>
      </c>
      <c r="D26" s="3">
        <v>20</v>
      </c>
      <c r="E26" s="3">
        <v>0</v>
      </c>
      <c r="F26" s="10">
        <f t="shared" si="0"/>
        <v>0</v>
      </c>
      <c r="G26" s="11">
        <f t="shared" si="1"/>
        <v>-20</v>
      </c>
    </row>
    <row r="27" spans="1:7">
      <c r="A27" s="9" t="s">
        <v>6</v>
      </c>
      <c r="B27" s="9" t="s">
        <v>7</v>
      </c>
      <c r="C27" s="9" t="s">
        <v>36</v>
      </c>
      <c r="D27" s="4">
        <v>20</v>
      </c>
      <c r="E27" s="4">
        <v>0</v>
      </c>
      <c r="F27" s="10">
        <f t="shared" si="0"/>
        <v>0</v>
      </c>
      <c r="G27" s="11">
        <f t="shared" si="1"/>
        <v>-20</v>
      </c>
    </row>
    <row r="28" spans="1:7">
      <c r="A28" s="7" t="s">
        <v>44</v>
      </c>
      <c r="B28" s="7"/>
      <c r="C28" s="7" t="s">
        <v>47</v>
      </c>
      <c r="D28" s="2">
        <f>D4+D9+D11+D14+D19+D21+D24+D26</f>
        <v>5604.9000000000005</v>
      </c>
      <c r="E28" s="2">
        <f t="shared" ref="E28:G28" si="2">E4+E9+E11+E14+E19+E21+E24+E26</f>
        <v>933</v>
      </c>
      <c r="F28" s="12">
        <f t="shared" si="0"/>
        <v>16.646148905422038</v>
      </c>
      <c r="G28" s="2">
        <f t="shared" si="2"/>
        <v>-4671.8999999999996</v>
      </c>
    </row>
  </sheetData>
  <pageMargins left="0.51181102362204722" right="0.51181102362204722" top="0.35433070866141736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2022-03-28T13:42:45Z</dcterms:created>
  <dcterms:modified xsi:type="dcterms:W3CDTF">2022-10-10T07:48:27Z</dcterms:modified>
</cp:coreProperties>
</file>